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202300"/>
  <xr:revisionPtr revIDLastSave="21" documentId="8_{306F0669-9696-4270-AA18-BCF25484028D}" xr6:coauthVersionLast="47" xr6:coauthVersionMax="47" xr10:uidLastSave="{D5DB978D-7B06-4D12-A3A2-FADFEC04A983}"/>
  <workbookProtection workbookAlgorithmName="SHA-512" workbookHashValue="pU1P1hVBJU4OvtHj3qLi4eyipr/PQfL9fiMqV2YDiohozTR5R9Ka+ciHvfT8eWwvwBsXBxdiuLyBmRXexCAitw==" workbookSaltValue="HLhI4XuYkrvqbeYhdAiDVg==" workbookSpinCount="100000" lockStructure="1"/>
  <bookViews>
    <workbookView xWindow="390" yWindow="390" windowWidth="19485" windowHeight="21195" xr2:uid="{0D3886EF-9480-4366-B10E-C0007A0D1BA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31" i="1" s="1"/>
  <c r="C32" i="1"/>
  <c r="D25" i="1"/>
  <c r="C33" i="1" l="1"/>
  <c r="C34" i="1" s="1"/>
</calcChain>
</file>

<file path=xl/sharedStrings.xml><?xml version="1.0" encoding="utf-8"?>
<sst xmlns="http://schemas.openxmlformats.org/spreadsheetml/2006/main" count="54" uniqueCount="46">
  <si>
    <t>Titel 1</t>
  </si>
  <si>
    <t>Publicatie</t>
  </si>
  <si>
    <t>Aangesloten rechthebbende</t>
  </si>
  <si>
    <t>Titel 2</t>
  </si>
  <si>
    <t>Titel 3</t>
  </si>
  <si>
    <t>Titel 4</t>
  </si>
  <si>
    <t>Titel 5</t>
  </si>
  <si>
    <t>Titel 6</t>
  </si>
  <si>
    <t>Titel 7</t>
  </si>
  <si>
    <t>Titel 8</t>
  </si>
  <si>
    <t>Titel 9</t>
  </si>
  <si>
    <t>Titel 10</t>
  </si>
  <si>
    <t>Titel 11</t>
  </si>
  <si>
    <t>Titel 12</t>
  </si>
  <si>
    <t>Titel 13</t>
  </si>
  <si>
    <t>Titel 14</t>
  </si>
  <si>
    <t>Titel 15</t>
  </si>
  <si>
    <t>Titel 16</t>
  </si>
  <si>
    <t>Titel 17</t>
  </si>
  <si>
    <t>Titel 18</t>
  </si>
  <si>
    <t>Titel 19</t>
  </si>
  <si>
    <t>Titel 20</t>
  </si>
  <si>
    <t>Rekenvoorbeeld verdeling op basis van bereik</t>
  </si>
  <si>
    <t>Totaal bereik voor alle publicaties</t>
  </si>
  <si>
    <t>Persuitgever 1</t>
  </si>
  <si>
    <t>Persuitgever 2</t>
  </si>
  <si>
    <t>Persuitgever 3</t>
  </si>
  <si>
    <t>Persuitgever 4</t>
  </si>
  <si>
    <t>Persuitgever 5</t>
  </si>
  <si>
    <t>Persuitgever 6</t>
  </si>
  <si>
    <t>Persuitgever 7</t>
  </si>
  <si>
    <t>Persuitgever 8</t>
  </si>
  <si>
    <t>Persuitgever 9</t>
  </si>
  <si>
    <t>Persuitgever 10</t>
  </si>
  <si>
    <t>Persuitgever 11</t>
  </si>
  <si>
    <t>Persuitgever 12</t>
  </si>
  <si>
    <t>Uitkering obv bereik voor Persuitgever 1</t>
  </si>
  <si>
    <t>Som bereik van titels Persuitgever 1</t>
  </si>
  <si>
    <t>Uitkering naar bereik voor Persuitgever 1</t>
  </si>
  <si>
    <t>Percentage van titels Persuitgever 1 tov totaal bereik</t>
  </si>
  <si>
    <t>Gemiddeld online bereik per publicatie voor kalenderjaar X</t>
  </si>
  <si>
    <t>NB: bedragen en bereikscijfers zijn fictief en dienen slechts ter illustratie!</t>
  </si>
  <si>
    <t>Totaal te reparteren bedrag</t>
  </si>
  <si>
    <t>Beschikbaar voor basisuitkering</t>
  </si>
  <si>
    <t>Beschikbaar voor uitkering naar bereik</t>
  </si>
  <si>
    <t>Bereiksdata van externe partij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</si>
</sst>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164" fontId="0" fillId="0" borderId="1" xfId="0" applyNumberFormat="1" applyBorder="1"/>
    <xf numFmtId="10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0" fillId="0" borderId="0" xfId="0" applyAlignment="1">
      <alignment vertical="center" wrapText="1" shrinkToFit="1"/>
    </xf>
    <xf numFmtId="0" fontId="3" fillId="0" borderId="0" xfId="0" applyFont="1"/>
    <xf numFmtId="0" fontId="0" fillId="3" borderId="1" xfId="0" applyFill="1" applyBorder="1" applyAlignment="1">
      <alignment horizontal="center" vertical="center" wrapText="1" shrinkToFit="1"/>
    </xf>
    <xf numFmtId="0" fontId="0" fillId="2" borderId="1" xfId="0" applyFill="1" applyBorder="1" applyProtection="1">
      <protection locked="0"/>
    </xf>
    <xf numFmtId="0" fontId="0" fillId="4" borderId="1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803B-8809-4567-8D30-4E8DD2407592}">
  <dimension ref="B1:D36"/>
  <sheetViews>
    <sheetView tabSelected="1" workbookViewId="0">
      <selection activeCell="D8" sqref="D8"/>
    </sheetView>
  </sheetViews>
  <sheetFormatPr defaultRowHeight="15" x14ac:dyDescent="0.25"/>
  <cols>
    <col min="1" max="1" width="3.7109375" customWidth="1"/>
    <col min="2" max="2" width="47" customWidth="1"/>
    <col min="3" max="3" width="14.28515625" bestFit="1" customWidth="1"/>
    <col min="4" max="4" width="19" customWidth="1"/>
  </cols>
  <sheetData>
    <row r="1" spans="2:4" ht="21" x14ac:dyDescent="0.35">
      <c r="B1" s="8" t="s">
        <v>22</v>
      </c>
    </row>
    <row r="2" spans="2:4" ht="21" x14ac:dyDescent="0.35">
      <c r="B2" s="8"/>
    </row>
    <row r="3" spans="2:4" x14ac:dyDescent="0.25">
      <c r="B3" s="2" t="s">
        <v>45</v>
      </c>
    </row>
    <row r="4" spans="2:4" s="7" customFormat="1" ht="60" x14ac:dyDescent="0.25">
      <c r="B4" s="9" t="s">
        <v>1</v>
      </c>
      <c r="C4" s="9" t="s">
        <v>2</v>
      </c>
      <c r="D4" s="9" t="s">
        <v>40</v>
      </c>
    </row>
    <row r="5" spans="2:4" x14ac:dyDescent="0.25">
      <c r="B5" s="11" t="s">
        <v>0</v>
      </c>
      <c r="C5" s="11" t="s">
        <v>24</v>
      </c>
      <c r="D5" s="10">
        <v>1</v>
      </c>
    </row>
    <row r="6" spans="2:4" x14ac:dyDescent="0.25">
      <c r="B6" s="11" t="s">
        <v>3</v>
      </c>
      <c r="C6" s="11" t="s">
        <v>24</v>
      </c>
      <c r="D6" s="10">
        <v>1</v>
      </c>
    </row>
    <row r="7" spans="2:4" x14ac:dyDescent="0.25">
      <c r="B7" s="11" t="s">
        <v>4</v>
      </c>
      <c r="C7" s="11" t="s">
        <v>24</v>
      </c>
      <c r="D7" s="10">
        <v>1</v>
      </c>
    </row>
    <row r="8" spans="2:4" x14ac:dyDescent="0.25">
      <c r="B8" s="11" t="s">
        <v>5</v>
      </c>
      <c r="C8" s="11" t="s">
        <v>24</v>
      </c>
      <c r="D8" s="10">
        <v>11</v>
      </c>
    </row>
    <row r="9" spans="2:4" x14ac:dyDescent="0.25">
      <c r="B9" s="1" t="s">
        <v>6</v>
      </c>
      <c r="C9" s="1" t="s">
        <v>25</v>
      </c>
      <c r="D9" s="1">
        <v>487</v>
      </c>
    </row>
    <row r="10" spans="2:4" x14ac:dyDescent="0.25">
      <c r="B10" s="1" t="s">
        <v>7</v>
      </c>
      <c r="C10" s="1" t="s">
        <v>25</v>
      </c>
      <c r="D10" s="1">
        <v>159</v>
      </c>
    </row>
    <row r="11" spans="2:4" x14ac:dyDescent="0.25">
      <c r="B11" s="1" t="s">
        <v>8</v>
      </c>
      <c r="C11" s="1" t="s">
        <v>26</v>
      </c>
      <c r="D11" s="1">
        <v>806</v>
      </c>
    </row>
    <row r="12" spans="2:4" x14ac:dyDescent="0.25">
      <c r="B12" s="1" t="s">
        <v>9</v>
      </c>
      <c r="C12" s="1" t="s">
        <v>27</v>
      </c>
      <c r="D12" s="1">
        <v>508</v>
      </c>
    </row>
    <row r="13" spans="2:4" x14ac:dyDescent="0.25">
      <c r="B13" s="1" t="s">
        <v>10</v>
      </c>
      <c r="C13" s="1" t="s">
        <v>27</v>
      </c>
      <c r="D13" s="1">
        <v>637</v>
      </c>
    </row>
    <row r="14" spans="2:4" x14ac:dyDescent="0.25">
      <c r="B14" s="1" t="s">
        <v>11</v>
      </c>
      <c r="C14" s="1" t="s">
        <v>27</v>
      </c>
      <c r="D14" s="1">
        <v>589</v>
      </c>
    </row>
    <row r="15" spans="2:4" x14ac:dyDescent="0.25">
      <c r="B15" s="1" t="s">
        <v>12</v>
      </c>
      <c r="C15" s="1" t="s">
        <v>27</v>
      </c>
      <c r="D15" s="1">
        <v>749</v>
      </c>
    </row>
    <row r="16" spans="2:4" x14ac:dyDescent="0.25">
      <c r="B16" s="1" t="s">
        <v>13</v>
      </c>
      <c r="C16" s="1" t="s">
        <v>28</v>
      </c>
      <c r="D16" s="1">
        <v>619</v>
      </c>
    </row>
    <row r="17" spans="2:4" x14ac:dyDescent="0.25">
      <c r="B17" s="1" t="s">
        <v>14</v>
      </c>
      <c r="C17" s="1" t="s">
        <v>29</v>
      </c>
      <c r="D17" s="1">
        <v>312</v>
      </c>
    </row>
    <row r="18" spans="2:4" x14ac:dyDescent="0.25">
      <c r="B18" s="1" t="s">
        <v>15</v>
      </c>
      <c r="C18" s="1" t="s">
        <v>29</v>
      </c>
      <c r="D18" s="1">
        <v>207</v>
      </c>
    </row>
    <row r="19" spans="2:4" x14ac:dyDescent="0.25">
      <c r="B19" s="1" t="s">
        <v>16</v>
      </c>
      <c r="C19" s="1" t="s">
        <v>30</v>
      </c>
      <c r="D19" s="1">
        <v>99</v>
      </c>
    </row>
    <row r="20" spans="2:4" x14ac:dyDescent="0.25">
      <c r="B20" s="1" t="s">
        <v>17</v>
      </c>
      <c r="C20" s="1" t="s">
        <v>31</v>
      </c>
      <c r="D20" s="1">
        <v>800</v>
      </c>
    </row>
    <row r="21" spans="2:4" x14ac:dyDescent="0.25">
      <c r="B21" s="1" t="s">
        <v>18</v>
      </c>
      <c r="C21" s="1" t="s">
        <v>32</v>
      </c>
      <c r="D21" s="1">
        <v>512</v>
      </c>
    </row>
    <row r="22" spans="2:4" x14ac:dyDescent="0.25">
      <c r="B22" s="1" t="s">
        <v>19</v>
      </c>
      <c r="C22" s="1" t="s">
        <v>33</v>
      </c>
      <c r="D22" s="1">
        <v>174</v>
      </c>
    </row>
    <row r="23" spans="2:4" x14ac:dyDescent="0.25">
      <c r="B23" s="1" t="s">
        <v>20</v>
      </c>
      <c r="C23" s="1" t="s">
        <v>34</v>
      </c>
      <c r="D23" s="1">
        <v>212</v>
      </c>
    </row>
    <row r="24" spans="2:4" x14ac:dyDescent="0.25">
      <c r="B24" s="1" t="s">
        <v>21</v>
      </c>
      <c r="C24" s="1" t="s">
        <v>35</v>
      </c>
      <c r="D24" s="1">
        <v>782</v>
      </c>
    </row>
    <row r="25" spans="2:4" x14ac:dyDescent="0.25">
      <c r="B25" s="5" t="s">
        <v>23</v>
      </c>
      <c r="D25" s="5">
        <f>SUM(D5:D24)</f>
        <v>7666</v>
      </c>
    </row>
    <row r="26" spans="2:4" x14ac:dyDescent="0.25">
      <c r="B26" s="2"/>
      <c r="D26" s="2"/>
    </row>
    <row r="28" spans="2:4" x14ac:dyDescent="0.25">
      <c r="B28" s="2" t="s">
        <v>36</v>
      </c>
    </row>
    <row r="29" spans="2:4" x14ac:dyDescent="0.25">
      <c r="B29" s="1" t="s">
        <v>42</v>
      </c>
      <c r="C29" s="3">
        <v>1000000</v>
      </c>
    </row>
    <row r="30" spans="2:4" x14ac:dyDescent="0.25">
      <c r="B30" s="1" t="s">
        <v>43</v>
      </c>
      <c r="C30" s="3">
        <f>15%*C29</f>
        <v>150000</v>
      </c>
    </row>
    <row r="31" spans="2:4" x14ac:dyDescent="0.25">
      <c r="B31" s="1" t="s">
        <v>44</v>
      </c>
      <c r="C31" s="3">
        <f>C29-C30</f>
        <v>850000</v>
      </c>
    </row>
    <row r="32" spans="2:4" x14ac:dyDescent="0.25">
      <c r="B32" s="1" t="s">
        <v>37</v>
      </c>
      <c r="C32" s="1">
        <f>SUM(D5:D8)</f>
        <v>14</v>
      </c>
    </row>
    <row r="33" spans="2:3" x14ac:dyDescent="0.25">
      <c r="B33" s="1" t="s">
        <v>39</v>
      </c>
      <c r="C33" s="4">
        <f>(C32/D25)</f>
        <v>1.8262457605009131E-3</v>
      </c>
    </row>
    <row r="34" spans="2:3" x14ac:dyDescent="0.25">
      <c r="B34" s="1" t="s">
        <v>38</v>
      </c>
      <c r="C34" s="6">
        <f>(C33*C31)</f>
        <v>1552.3088964257761</v>
      </c>
    </row>
    <row r="36" spans="2:3" x14ac:dyDescent="0.25">
      <c r="B36" t="s">
        <v>41</v>
      </c>
    </row>
  </sheetData>
  <sheetProtection algorithmName="SHA-512" hashValue="BENrV0J6L3fVKjFCU/XqtHNIl+REfvzmAAytMItjH63S2EGIQgyQR/1UIF4UqlKDES/+TzE2EiLCA6f1ykYXYA==" saltValue="brtFFDziml6T1D2lCcyQ4Q==" spinCount="100000" sheet="1" objects="1" scenarios="1" selectLockedCells="1"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2025-12-16T09:58:16Z</dcterms:created>
  <dcterms:modified xsi:type="dcterms:W3CDTF">2025-12-17T15:02:19Z</dcterms:modified>
</cp:coreProperties>
</file>